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2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62913"/>
</workbook>
</file>

<file path=xl/calcChain.xml><?xml version="1.0" encoding="utf-8"?>
<calcChain xmlns="http://schemas.openxmlformats.org/spreadsheetml/2006/main">
  <c r="E23" i="7" l="1"/>
  <c r="E7" i="9" l="1"/>
  <c r="E7" i="13" l="1"/>
  <c r="E23" i="8" l="1"/>
  <c r="E7" i="8"/>
  <c r="E7" i="11" l="1"/>
  <c r="E7" i="7" l="1"/>
  <c r="E7" i="14" l="1"/>
  <c r="E7" i="1" l="1"/>
  <c r="E8" i="13" l="1"/>
  <c r="E7" i="2" l="1"/>
  <c r="E40" i="2" l="1"/>
  <c r="E36" i="2"/>
  <c r="E41" i="2" s="1"/>
  <c r="E35" i="2"/>
  <c r="E23" i="2" l="1"/>
  <c r="E8" i="2"/>
  <c r="E42" i="5" l="1"/>
  <c r="E23" i="11" l="1"/>
  <c r="E23" i="12" l="1"/>
  <c r="E23" i="4" l="1"/>
  <c r="E7" i="12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5" i="10"/>
  <c r="E42" i="9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8" i="2" l="1"/>
  <c r="E43" i="1"/>
  <c r="E37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9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<sst xmlns="http://schemas.openxmlformats.org/spreadsheetml/2006/main" count="911" uniqueCount="19">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</sst>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  <xf numFmtId="0" fontId="2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21" fillId="0" borderId="33" xfId="0" applyNumberFormat="1" applyFont="1" applyBorder="1" applyAlignment="1">
      <alignment horizontal="center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5">
    <cellStyle name="Normal" xfId="0" builtinId="0"/>
    <cellStyle name="Normal 10" xfId="13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  <cellStyle name="Нормален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P29" sqref="P29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65" t="s">
        <v>14</v>
      </c>
      <c r="B1" s="66"/>
      <c r="C1" s="66"/>
      <c r="D1" s="66"/>
      <c r="E1" s="66"/>
    </row>
    <row r="2" spans="1:5" ht="13.5" thickBot="1" x14ac:dyDescent="0.25">
      <c r="A2" s="67"/>
      <c r="B2" s="66"/>
      <c r="C2" s="66"/>
      <c r="D2" s="66"/>
      <c r="E2" s="66"/>
    </row>
    <row r="3" spans="1:5" ht="33" customHeight="1" x14ac:dyDescent="0.2">
      <c r="A3" s="68" t="s">
        <v>0</v>
      </c>
      <c r="B3" s="68" t="s">
        <v>1</v>
      </c>
      <c r="C3" s="71" t="s">
        <v>2</v>
      </c>
      <c r="D3" s="43" t="s">
        <v>3</v>
      </c>
      <c r="E3" s="24" t="s">
        <v>4</v>
      </c>
    </row>
    <row r="4" spans="1:5" ht="30" customHeight="1" x14ac:dyDescent="0.2">
      <c r="A4" s="69"/>
      <c r="B4" s="69"/>
      <c r="C4" s="72"/>
      <c r="D4" s="34" t="s">
        <v>15</v>
      </c>
      <c r="E4" s="25" t="s">
        <v>5</v>
      </c>
    </row>
    <row r="5" spans="1:5" ht="17.25" customHeight="1" thickBot="1" x14ac:dyDescent="0.25">
      <c r="A5" s="70"/>
      <c r="B5" s="70"/>
      <c r="C5" s="73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45658</v>
      </c>
      <c r="D7" s="54">
        <v>39.909999999999997</v>
      </c>
      <c r="E7" s="28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45659</v>
      </c>
      <c r="D8" s="54">
        <v>31.06</v>
      </c>
      <c r="E8" s="28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23">
        <f t="shared" ref="C9:C37" si="1">C8+1</f>
        <v>45660</v>
      </c>
      <c r="D9" s="54">
        <v>27.42</v>
      </c>
      <c r="E9" s="28" t="str">
        <f t="shared" si="0"/>
        <v>-</v>
      </c>
    </row>
    <row r="10" spans="1:5" x14ac:dyDescent="0.2">
      <c r="A10" s="16" t="s">
        <v>6</v>
      </c>
      <c r="B10" s="2" t="s">
        <v>6</v>
      </c>
      <c r="C10" s="23">
        <f t="shared" si="1"/>
        <v>45661</v>
      </c>
      <c r="D10" s="54">
        <v>21.03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45662</v>
      </c>
      <c r="D11" s="54">
        <v>16.82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45663</v>
      </c>
      <c r="D12" s="54">
        <v>23.2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45664</v>
      </c>
      <c r="D13" s="54">
        <v>36.770000000000003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45665</v>
      </c>
      <c r="D14" s="54">
        <v>46.6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45666</v>
      </c>
      <c r="D15" s="54">
        <v>14.18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45667</v>
      </c>
      <c r="D16" s="54">
        <v>26.59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45668</v>
      </c>
      <c r="D17" s="54">
        <v>7.56</v>
      </c>
      <c r="E17" s="28" t="str">
        <f t="shared" si="0"/>
        <v>-</v>
      </c>
    </row>
    <row r="18" spans="1:5" x14ac:dyDescent="0.2">
      <c r="A18" s="16" t="s">
        <v>6</v>
      </c>
      <c r="B18" s="2" t="s">
        <v>6</v>
      </c>
      <c r="C18" s="23">
        <f t="shared" si="1"/>
        <v>45669</v>
      </c>
      <c r="D18" s="54">
        <v>11.71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45670</v>
      </c>
      <c r="D19" s="54">
        <v>15.43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45671</v>
      </c>
      <c r="D20" s="54">
        <v>17.87</v>
      </c>
      <c r="E20" s="28" t="str">
        <f t="shared" si="0"/>
        <v>-</v>
      </c>
    </row>
    <row r="21" spans="1:5" x14ac:dyDescent="0.2">
      <c r="A21" s="16" t="s">
        <v>6</v>
      </c>
      <c r="B21" s="2" t="s">
        <v>6</v>
      </c>
      <c r="C21" s="23">
        <f t="shared" si="1"/>
        <v>45672</v>
      </c>
      <c r="D21" s="54">
        <v>19.05</v>
      </c>
      <c r="E21" s="28" t="str">
        <f t="shared" si="0"/>
        <v>-</v>
      </c>
    </row>
    <row r="22" spans="1:5" x14ac:dyDescent="0.2">
      <c r="A22" s="16" t="s">
        <v>6</v>
      </c>
      <c r="B22" s="2" t="s">
        <v>6</v>
      </c>
      <c r="C22" s="23">
        <f t="shared" si="1"/>
        <v>45673</v>
      </c>
      <c r="D22" s="54">
        <v>24.8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45674</v>
      </c>
      <c r="D23" s="54">
        <v>30.8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45675</v>
      </c>
      <c r="D24" s="54">
        <v>25.68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45676</v>
      </c>
      <c r="D25" s="54">
        <v>33.32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45677</v>
      </c>
      <c r="D26" s="54">
        <v>36.549999999999997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45678</v>
      </c>
      <c r="D27" s="54">
        <v>34.520000000000003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45679</v>
      </c>
      <c r="D28" s="54">
        <v>31.97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45680</v>
      </c>
      <c r="D29" s="54">
        <v>51.91</v>
      </c>
      <c r="E29" s="28">
        <f t="shared" si="0"/>
        <v>1.0382</v>
      </c>
    </row>
    <row r="30" spans="1:5" x14ac:dyDescent="0.2">
      <c r="A30" s="16" t="s">
        <v>6</v>
      </c>
      <c r="B30" s="2" t="s">
        <v>6</v>
      </c>
      <c r="C30" s="23">
        <f t="shared" si="1"/>
        <v>45681</v>
      </c>
      <c r="D30" s="54">
        <v>37.69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45682</v>
      </c>
      <c r="D31" s="54">
        <v>22.31</v>
      </c>
      <c r="E31" s="28" t="str">
        <f t="shared" si="0"/>
        <v>-</v>
      </c>
    </row>
    <row r="32" spans="1:5" x14ac:dyDescent="0.2">
      <c r="A32" s="16" t="s">
        <v>6</v>
      </c>
      <c r="B32" s="2" t="s">
        <v>6</v>
      </c>
      <c r="C32" s="23">
        <f t="shared" si="1"/>
        <v>45683</v>
      </c>
      <c r="D32" s="54">
        <v>17.7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45684</v>
      </c>
      <c r="D33" s="54">
        <v>26.87</v>
      </c>
      <c r="E33" s="28" t="str">
        <f t="shared" si="0"/>
        <v>-</v>
      </c>
    </row>
    <row r="34" spans="1:7" x14ac:dyDescent="0.2">
      <c r="A34" s="16" t="s">
        <v>6</v>
      </c>
      <c r="B34" s="2" t="s">
        <v>6</v>
      </c>
      <c r="C34" s="23">
        <f t="shared" si="1"/>
        <v>45685</v>
      </c>
      <c r="D34" s="54">
        <v>27.53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45686</v>
      </c>
      <c r="D35" s="54">
        <v>25.37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45687</v>
      </c>
      <c r="D36" s="54">
        <v>33.22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45688</v>
      </c>
      <c r="D37" s="54">
        <v>39.56</v>
      </c>
      <c r="E37" s="28" t="str">
        <f t="shared" si="0"/>
        <v>-</v>
      </c>
    </row>
    <row r="38" spans="1:7" x14ac:dyDescent="0.2">
      <c r="A38" s="59" t="s">
        <v>7</v>
      </c>
      <c r="B38" s="60"/>
      <c r="C38" s="60"/>
      <c r="D38" s="61"/>
      <c r="E38" s="29">
        <f>COUNT(D7:D37)</f>
        <v>31</v>
      </c>
    </row>
    <row r="39" spans="1:7" x14ac:dyDescent="0.2">
      <c r="A39" s="59" t="s">
        <v>8</v>
      </c>
      <c r="B39" s="60"/>
      <c r="C39" s="60"/>
      <c r="D39" s="61"/>
      <c r="E39" s="29">
        <f>COUNT(D7:D37)</f>
        <v>31</v>
      </c>
    </row>
    <row r="40" spans="1:7" x14ac:dyDescent="0.2">
      <c r="A40" s="59" t="s">
        <v>9</v>
      </c>
      <c r="B40" s="60"/>
      <c r="C40" s="60"/>
      <c r="D40" s="61"/>
      <c r="E40" s="29">
        <f>COUNT(E7:E37)</f>
        <v>1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1</v>
      </c>
    </row>
    <row r="42" spans="1:7" x14ac:dyDescent="0.2">
      <c r="A42" s="59" t="s">
        <v>11</v>
      </c>
      <c r="B42" s="60"/>
      <c r="C42" s="60"/>
      <c r="D42" s="61"/>
      <c r="E42" s="30">
        <f>AVERAGE(D7:D37)</f>
        <v>27.580645161290324</v>
      </c>
    </row>
    <row r="43" spans="1:7" ht="13.5" thickBot="1" x14ac:dyDescent="0.25">
      <c r="A43" s="62" t="s">
        <v>12</v>
      </c>
      <c r="B43" s="63"/>
      <c r="C43" s="63"/>
      <c r="D43" s="64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38:D38"/>
    <mergeCell ref="A39:D39"/>
    <mergeCell ref="A40:D40"/>
    <mergeCell ref="A42:D42"/>
    <mergeCell ref="A43:D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D7" sqref="D7:D37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45931</v>
      </c>
      <c r="D7" s="57"/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45932</v>
      </c>
      <c r="D8" s="57"/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45933</v>
      </c>
      <c r="D9" s="57"/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45934</v>
      </c>
      <c r="D10" s="57"/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45935</v>
      </c>
      <c r="D11" s="57"/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45936</v>
      </c>
      <c r="D12" s="57"/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45937</v>
      </c>
      <c r="D13" s="57"/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45938</v>
      </c>
      <c r="D14" s="57"/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45939</v>
      </c>
      <c r="D15" s="57"/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45940</v>
      </c>
      <c r="D16" s="57"/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45941</v>
      </c>
      <c r="D17" s="57"/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45942</v>
      </c>
      <c r="D18" s="57"/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45943</v>
      </c>
      <c r="D19" s="57"/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45944</v>
      </c>
      <c r="D20" s="57"/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45945</v>
      </c>
      <c r="D21" s="57"/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45946</v>
      </c>
      <c r="D22" s="57"/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45947</v>
      </c>
      <c r="D23" s="57"/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45948</v>
      </c>
      <c r="D24" s="57"/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45949</v>
      </c>
      <c r="D25" s="57"/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45950</v>
      </c>
      <c r="D26" s="57"/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45951</v>
      </c>
      <c r="D27" s="57"/>
      <c r="E27" s="4" t="str">
        <f t="shared" si="0"/>
        <v>-</v>
      </c>
    </row>
    <row r="28" spans="1:5" x14ac:dyDescent="0.2">
      <c r="A28" s="2" t="s">
        <v>6</v>
      </c>
      <c r="B28" s="2" t="s">
        <v>6</v>
      </c>
      <c r="C28" s="3">
        <f t="shared" si="1"/>
        <v>45952</v>
      </c>
      <c r="D28" s="57"/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45953</v>
      </c>
      <c r="D29" s="57"/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45954</v>
      </c>
      <c r="D30" s="57"/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45955</v>
      </c>
      <c r="D31" s="57"/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45956</v>
      </c>
      <c r="D32" s="57"/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45957</v>
      </c>
      <c r="D33" s="57"/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45958</v>
      </c>
      <c r="D34" s="57"/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45959</v>
      </c>
      <c r="D35" s="57"/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45960</v>
      </c>
      <c r="D36" s="57"/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45961</v>
      </c>
      <c r="D37" s="57"/>
      <c r="E37" s="4" t="str">
        <f t="shared" si="0"/>
        <v>-</v>
      </c>
    </row>
    <row r="38" spans="1:5" x14ac:dyDescent="0.2">
      <c r="A38" s="76" t="s">
        <v>7</v>
      </c>
      <c r="B38" s="60"/>
      <c r="C38" s="60"/>
      <c r="D38" s="61"/>
      <c r="E38" s="5">
        <f>COUNT(D7:D37)</f>
        <v>0</v>
      </c>
    </row>
    <row r="39" spans="1:5" x14ac:dyDescent="0.2">
      <c r="A39" s="76" t="s">
        <v>8</v>
      </c>
      <c r="B39" s="60"/>
      <c r="C39" s="60"/>
      <c r="D39" s="61"/>
      <c r="E39" s="5">
        <f>'M9'!E38+'M10'!E38</f>
        <v>88</v>
      </c>
    </row>
    <row r="40" spans="1:5" x14ac:dyDescent="0.2">
      <c r="A40" s="76" t="s">
        <v>9</v>
      </c>
      <c r="B40" s="60"/>
      <c r="C40" s="60"/>
      <c r="D40" s="61"/>
      <c r="E40" s="5">
        <f>COUNT(E7:E37)</f>
        <v>0</v>
      </c>
    </row>
    <row r="41" spans="1:5" x14ac:dyDescent="0.2">
      <c r="A41" s="76" t="s">
        <v>10</v>
      </c>
      <c r="B41" s="60"/>
      <c r="C41" s="60"/>
      <c r="D41" s="61"/>
      <c r="E41" s="5">
        <f>'M9'!E40+'M10'!E40</f>
        <v>2</v>
      </c>
    </row>
    <row r="42" spans="1:5" x14ac:dyDescent="0.2">
      <c r="A42" s="76" t="s">
        <v>11</v>
      </c>
      <c r="B42" s="60"/>
      <c r="C42" s="60"/>
      <c r="D42" s="61"/>
      <c r="E42" s="6" t="e">
        <f>AVERAGE(D7:D37)</f>
        <v>#DIV/0!</v>
      </c>
    </row>
    <row r="43" spans="1:5" x14ac:dyDescent="0.2">
      <c r="A43" s="76" t="s">
        <v>12</v>
      </c>
      <c r="B43" s="60"/>
      <c r="C43" s="60"/>
      <c r="D43" s="61"/>
      <c r="E43" s="5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3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7" sqref="D7:D36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38.2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45962</v>
      </c>
      <c r="D7" s="58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45963</v>
      </c>
      <c r="D8" s="58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45964</v>
      </c>
      <c r="D9" s="58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45965</v>
      </c>
      <c r="D10" s="58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45966</v>
      </c>
      <c r="D11" s="58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45967</v>
      </c>
      <c r="D12" s="58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45968</v>
      </c>
      <c r="D13" s="58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45969</v>
      </c>
      <c r="D14" s="58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45970</v>
      </c>
      <c r="D15" s="58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45971</v>
      </c>
      <c r="D16" s="58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45972</v>
      </c>
      <c r="D17" s="58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45973</v>
      </c>
      <c r="D18" s="58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45974</v>
      </c>
      <c r="D19" s="58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45975</v>
      </c>
      <c r="D20" s="58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45976</v>
      </c>
      <c r="D21" s="58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45977</v>
      </c>
      <c r="D22" s="58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45978</v>
      </c>
      <c r="D23" s="58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45979</v>
      </c>
      <c r="D24" s="58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45980</v>
      </c>
      <c r="D25" s="58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45981</v>
      </c>
      <c r="D26" s="58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45982</v>
      </c>
      <c r="D27" s="58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45983</v>
      </c>
      <c r="D28" s="58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45984</v>
      </c>
      <c r="D29" s="58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45985</v>
      </c>
      <c r="D30" s="58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45986</v>
      </c>
      <c r="D31" s="58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45987</v>
      </c>
      <c r="D32" s="58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45988</v>
      </c>
      <c r="D33" s="58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45989</v>
      </c>
      <c r="D34" s="58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45990</v>
      </c>
      <c r="D35" s="58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45991</v>
      </c>
      <c r="D36" s="58"/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0</v>
      </c>
    </row>
    <row r="38" spans="1:5" x14ac:dyDescent="0.2">
      <c r="A38" s="59" t="s">
        <v>8</v>
      </c>
      <c r="B38" s="60"/>
      <c r="C38" s="60"/>
      <c r="D38" s="61"/>
      <c r="E38" s="18">
        <f>'M10'!E39+'M11'!E37</f>
        <v>88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'M10'!E41+'M11'!E39</f>
        <v>2</v>
      </c>
    </row>
    <row r="41" spans="1:5" x14ac:dyDescent="0.2">
      <c r="A41" s="59" t="s">
        <v>11</v>
      </c>
      <c r="B41" s="60"/>
      <c r="C41" s="60"/>
      <c r="D41" s="61"/>
      <c r="E41" s="19" t="e">
        <f>AVERAGE(D7:D36)</f>
        <v>#DIV/0!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G31" sqref="G31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45992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45993</v>
      </c>
      <c r="D8" s="54"/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45994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45995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45996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45997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45998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45999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46000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46001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46002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46003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46004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46005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46006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46007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46008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46009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46010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46011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46012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46013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46014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46015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46016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46017</v>
      </c>
      <c r="D32" s="54"/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46018</v>
      </c>
      <c r="D33" s="54"/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46019</v>
      </c>
      <c r="D34" s="54"/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46020</v>
      </c>
      <c r="D35" s="54"/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46021</v>
      </c>
      <c r="D36" s="54"/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46022</v>
      </c>
      <c r="D37" s="54"/>
      <c r="E37" s="17" t="str">
        <f t="shared" si="0"/>
        <v>-</v>
      </c>
    </row>
    <row r="38" spans="1:10" x14ac:dyDescent="0.2">
      <c r="A38" s="59" t="s">
        <v>7</v>
      </c>
      <c r="B38" s="60"/>
      <c r="C38" s="60"/>
      <c r="D38" s="61"/>
      <c r="E38" s="18">
        <f>COUNT(D7:D37)</f>
        <v>0</v>
      </c>
    </row>
    <row r="39" spans="1:10" x14ac:dyDescent="0.2">
      <c r="A39" s="59" t="s">
        <v>8</v>
      </c>
      <c r="B39" s="60"/>
      <c r="C39" s="60"/>
      <c r="D39" s="61"/>
      <c r="E39" s="18">
        <f>'M11'!E38+'M12'!E38</f>
        <v>88</v>
      </c>
    </row>
    <row r="40" spans="1:10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10" x14ac:dyDescent="0.2">
      <c r="A41" s="59" t="s">
        <v>10</v>
      </c>
      <c r="B41" s="60"/>
      <c r="C41" s="60"/>
      <c r="D41" s="61"/>
      <c r="E41" s="18">
        <f>'M11'!E40+'M12'!E40</f>
        <v>2</v>
      </c>
    </row>
    <row r="42" spans="1:10" x14ac:dyDescent="0.2">
      <c r="A42" s="59" t="s">
        <v>11</v>
      </c>
      <c r="B42" s="60"/>
      <c r="C42" s="60"/>
      <c r="D42" s="61"/>
      <c r="E42" s="55" t="e">
        <f>AVERAGE(D7:D37)</f>
        <v>#DIV/0!</v>
      </c>
      <c r="J42" s="7"/>
    </row>
    <row r="43" spans="1:10" ht="13.5" thickBot="1" x14ac:dyDescent="0.25">
      <c r="A43" s="62" t="s">
        <v>12</v>
      </c>
      <c r="B43" s="63"/>
      <c r="C43" s="63"/>
      <c r="D43" s="64"/>
      <c r="E43" s="20">
        <f>(E38/31)*100</f>
        <v>0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32" sqref="G32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65" t="s">
        <v>14</v>
      </c>
      <c r="B1" s="66"/>
      <c r="C1" s="66"/>
      <c r="D1" s="66"/>
      <c r="E1" s="66"/>
    </row>
    <row r="2" spans="1:5" ht="13.5" thickBot="1" x14ac:dyDescent="0.25">
      <c r="A2" s="67"/>
      <c r="B2" s="74"/>
      <c r="C2" s="74"/>
      <c r="D2" s="74"/>
      <c r="E2" s="74"/>
    </row>
    <row r="3" spans="1:5" ht="38.25" x14ac:dyDescent="0.2">
      <c r="A3" s="68" t="s">
        <v>0</v>
      </c>
      <c r="B3" s="68" t="s">
        <v>1</v>
      </c>
      <c r="C3" s="68" t="s">
        <v>2</v>
      </c>
      <c r="D3" s="11" t="s">
        <v>3</v>
      </c>
      <c r="E3" s="11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45689</v>
      </c>
      <c r="D7" s="54">
        <v>29.44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45690</v>
      </c>
      <c r="D8" s="54">
        <v>20.25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4" si="1">C8+1</f>
        <v>45691</v>
      </c>
      <c r="D9" s="54">
        <v>16.05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45692</v>
      </c>
      <c r="D10" s="54">
        <v>13.57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45693</v>
      </c>
      <c r="D11" s="54">
        <v>19.37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45694</v>
      </c>
      <c r="D12" s="54">
        <v>14.96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45695</v>
      </c>
      <c r="D13" s="54">
        <v>17.88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45696</v>
      </c>
      <c r="D14" s="54">
        <v>22.59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45697</v>
      </c>
      <c r="D15" s="54">
        <v>23.4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45698</v>
      </c>
      <c r="D16" s="54">
        <v>22.69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45699</v>
      </c>
      <c r="D17" s="54">
        <v>29.03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45700</v>
      </c>
      <c r="D18" s="54">
        <v>27.53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45701</v>
      </c>
      <c r="D19" s="54">
        <v>33.72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45702</v>
      </c>
      <c r="D20" s="54">
        <v>40.35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45703</v>
      </c>
      <c r="D21" s="54">
        <v>28.42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45704</v>
      </c>
      <c r="D22" s="54">
        <v>9.86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45705</v>
      </c>
      <c r="D23" s="54">
        <v>6.38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45706</v>
      </c>
      <c r="D24" s="54">
        <v>9.5299999999999994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45707</v>
      </c>
      <c r="D25" s="54">
        <v>18.190000000000001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45708</v>
      </c>
      <c r="D26" s="54">
        <v>23.6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45709</v>
      </c>
      <c r="D27" s="54">
        <v>20.170000000000002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45710</v>
      </c>
      <c r="D28" s="54">
        <v>21.43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45711</v>
      </c>
      <c r="D29" s="54">
        <v>25.4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45712</v>
      </c>
      <c r="D30" s="54">
        <v>27.17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45713</v>
      </c>
      <c r="D31" s="54">
        <v>45.89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45714</v>
      </c>
      <c r="D32" s="54">
        <v>51.5</v>
      </c>
      <c r="E32" s="17">
        <f t="shared" si="0"/>
        <v>1.03</v>
      </c>
    </row>
    <row r="33" spans="1:5" x14ac:dyDescent="0.2">
      <c r="A33" s="16" t="s">
        <v>6</v>
      </c>
      <c r="B33" s="2" t="s">
        <v>6</v>
      </c>
      <c r="C33" s="3">
        <f t="shared" si="1"/>
        <v>45715</v>
      </c>
      <c r="D33" s="54">
        <v>47.25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45716</v>
      </c>
      <c r="D34" s="54">
        <v>25.3</v>
      </c>
      <c r="E34" s="17" t="str">
        <f>IF(D34&gt;50,D34/50,IF(D34&lt;=50,"-"))</f>
        <v>-</v>
      </c>
    </row>
    <row r="35" spans="1:5" x14ac:dyDescent="0.2">
      <c r="A35" s="16"/>
      <c r="B35" s="2"/>
      <c r="C35" s="3"/>
      <c r="D35" s="54"/>
      <c r="E35" s="17" t="str">
        <f>IF(D35&gt;50,D35/50,IF(D35&lt;=50,"-"))</f>
        <v>-</v>
      </c>
    </row>
    <row r="36" spans="1:5" x14ac:dyDescent="0.2">
      <c r="A36" s="59" t="s">
        <v>7</v>
      </c>
      <c r="B36" s="60"/>
      <c r="C36" s="60"/>
      <c r="D36" s="61"/>
      <c r="E36" s="18">
        <f>COUNT(D7:D35)</f>
        <v>28</v>
      </c>
    </row>
    <row r="37" spans="1:5" x14ac:dyDescent="0.2">
      <c r="A37" s="59" t="s">
        <v>8</v>
      </c>
      <c r="B37" s="60"/>
      <c r="C37" s="60"/>
      <c r="D37" s="61"/>
      <c r="E37" s="18">
        <f>'M1'!E38+'M2'!E36</f>
        <v>59</v>
      </c>
    </row>
    <row r="38" spans="1:5" x14ac:dyDescent="0.2">
      <c r="A38" s="59" t="s">
        <v>9</v>
      </c>
      <c r="B38" s="60"/>
      <c r="C38" s="60"/>
      <c r="D38" s="61"/>
      <c r="E38" s="18">
        <f>COUNT(E7:E35)</f>
        <v>1</v>
      </c>
    </row>
    <row r="39" spans="1:5" x14ac:dyDescent="0.2">
      <c r="A39" s="59" t="s">
        <v>10</v>
      </c>
      <c r="B39" s="60"/>
      <c r="C39" s="60"/>
      <c r="D39" s="61"/>
      <c r="E39" s="18">
        <f>'M1'!E40+'M2'!E38</f>
        <v>2</v>
      </c>
    </row>
    <row r="40" spans="1:5" x14ac:dyDescent="0.2">
      <c r="A40" s="59" t="s">
        <v>11</v>
      </c>
      <c r="B40" s="60"/>
      <c r="C40" s="60"/>
      <c r="D40" s="61"/>
      <c r="E40" s="19">
        <f>AVERAGE(D7:D35)</f>
        <v>24.675714285714285</v>
      </c>
    </row>
    <row r="41" spans="1:5" ht="13.5" thickBot="1" x14ac:dyDescent="0.25">
      <c r="A41" s="62" t="s">
        <v>12</v>
      </c>
      <c r="B41" s="63"/>
      <c r="C41" s="63"/>
      <c r="D41" s="64"/>
      <c r="E41" s="20">
        <f>(E36/29)*100</f>
        <v>96.551724137931032</v>
      </c>
    </row>
    <row r="42" spans="1:5" x14ac:dyDescent="0.2">
      <c r="A42" s="7"/>
      <c r="B42" s="7"/>
      <c r="C42" s="7"/>
      <c r="D42" s="7"/>
      <c r="E42" s="7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J26" sqref="J26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45717</v>
      </c>
      <c r="D7" s="54">
        <v>16.88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45718</v>
      </c>
      <c r="D8" s="54">
        <v>21.97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45719</v>
      </c>
      <c r="D9" s="54">
        <v>18.46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45720</v>
      </c>
      <c r="D10" s="54">
        <v>24.66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45721</v>
      </c>
      <c r="D11" s="54">
        <v>31.8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45722</v>
      </c>
      <c r="D12" s="54">
        <v>28.74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45723</v>
      </c>
      <c r="D13" s="54">
        <v>24.7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45724</v>
      </c>
      <c r="D14" s="54">
        <v>23.06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45725</v>
      </c>
      <c r="D15" s="54">
        <v>28.4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45726</v>
      </c>
      <c r="D16" s="54">
        <v>36.14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45727</v>
      </c>
      <c r="D17" s="54">
        <v>27.81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45728</v>
      </c>
      <c r="D18" s="54">
        <v>34.19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45729</v>
      </c>
      <c r="D19" s="54">
        <v>36.549999999999997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45730</v>
      </c>
      <c r="D20" s="54">
        <v>41.43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45731</v>
      </c>
      <c r="D21" s="54">
        <v>37.22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45732</v>
      </c>
      <c r="D22" s="54">
        <v>38.93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45733</v>
      </c>
      <c r="D23" s="54">
        <v>30.18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45734</v>
      </c>
      <c r="D24" s="54">
        <v>8.32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45735</v>
      </c>
      <c r="D25" s="54">
        <v>13.29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45736</v>
      </c>
      <c r="D26" s="54">
        <v>17.170000000000002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45737</v>
      </c>
      <c r="D27" s="54">
        <v>20.98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45738</v>
      </c>
      <c r="D28" s="54">
        <v>21.68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45739</v>
      </c>
      <c r="D29" s="54">
        <v>26.05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45740</v>
      </c>
      <c r="D30" s="54">
        <v>26.43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45741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45742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45743</v>
      </c>
      <c r="D33" s="54">
        <v>25.45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45744</v>
      </c>
      <c r="D34" s="54">
        <v>25.89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45745</v>
      </c>
      <c r="D35" s="54">
        <v>34.340000000000003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45746</v>
      </c>
      <c r="D36" s="54">
        <v>24.08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45747</v>
      </c>
      <c r="D37" s="54">
        <v>14.17</v>
      </c>
      <c r="E37" s="17" t="str">
        <f t="shared" si="0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29</v>
      </c>
    </row>
    <row r="39" spans="1:5" x14ac:dyDescent="0.2">
      <c r="A39" s="46" t="s">
        <v>8</v>
      </c>
      <c r="B39" s="41"/>
      <c r="C39" s="41"/>
      <c r="D39" s="47"/>
      <c r="E39" s="18">
        <f>'M2'!E37+'M3'!E38</f>
        <v>88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'M2'!E39+'M3'!E40</f>
        <v>2</v>
      </c>
    </row>
    <row r="42" spans="1:5" x14ac:dyDescent="0.2">
      <c r="A42" s="59" t="s">
        <v>11</v>
      </c>
      <c r="B42" s="60"/>
      <c r="C42" s="60"/>
      <c r="D42" s="61"/>
      <c r="E42" s="19">
        <f>AVERAGE(D7:D37)</f>
        <v>26.171379310344825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93.548387096774192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4" workbookViewId="0">
      <selection activeCell="H28" sqref="H28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45748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45749</v>
      </c>
      <c r="D8" s="54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45750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45751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45752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45753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45754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45755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45756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45757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45758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45759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45760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45761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45762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45763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45764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45765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45766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45767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45768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45769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45770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45771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45772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45773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45774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45775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45776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45777</v>
      </c>
      <c r="D36" s="54"/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0</v>
      </c>
    </row>
    <row r="38" spans="1:5" x14ac:dyDescent="0.2">
      <c r="A38" s="59" t="s">
        <v>8</v>
      </c>
      <c r="B38" s="60"/>
      <c r="C38" s="60"/>
      <c r="D38" s="61"/>
      <c r="E38" s="18">
        <f>'M3'!E39+'M4'!E37</f>
        <v>88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'M3'!E41+'M4'!E39</f>
        <v>2</v>
      </c>
    </row>
    <row r="41" spans="1:5" x14ac:dyDescent="0.2">
      <c r="A41" s="59" t="s">
        <v>11</v>
      </c>
      <c r="B41" s="60"/>
      <c r="C41" s="60"/>
      <c r="D41" s="61"/>
      <c r="E41" s="19" t="e">
        <f>AVERAGE(D7:D36)</f>
        <v>#DIV/0!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7" sqref="D7:D37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45778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45779</v>
      </c>
      <c r="D8" s="54"/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45780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45781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45782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45783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45784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45785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45786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45787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45788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45789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45790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45791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45792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45793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45794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45795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45796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45797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45798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45799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45800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45801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45802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45803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45804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45805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45806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45807</v>
      </c>
      <c r="D36" s="54"/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45808</v>
      </c>
      <c r="D37" s="56"/>
      <c r="E37" s="17" t="str">
        <f t="shared" si="0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0</v>
      </c>
    </row>
    <row r="39" spans="1:5" x14ac:dyDescent="0.2">
      <c r="A39" s="59" t="s">
        <v>8</v>
      </c>
      <c r="B39" s="60"/>
      <c r="C39" s="60"/>
      <c r="D39" s="61"/>
      <c r="E39" s="18">
        <f>'M4'!E38+'M5'!E38</f>
        <v>88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'M4'!E40+'M5'!E40</f>
        <v>2</v>
      </c>
    </row>
    <row r="42" spans="1:5" x14ac:dyDescent="0.2">
      <c r="A42" s="59" t="s">
        <v>11</v>
      </c>
      <c r="B42" s="60"/>
      <c r="C42" s="60"/>
      <c r="D42" s="61"/>
      <c r="E42" s="19" t="e">
        <f>AVERAGE(D7:D37)</f>
        <v>#DIV/0!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7" sqref="D7:D36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45809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45810</v>
      </c>
      <c r="D8" s="54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45811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45812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45813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45814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45815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45816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45817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45818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45819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45820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45821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45822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45823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45824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45825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45826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45827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45828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45829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45830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45831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45832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45833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45834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45835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45836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45837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45838</v>
      </c>
      <c r="D36" s="54"/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0</v>
      </c>
    </row>
    <row r="38" spans="1:5" x14ac:dyDescent="0.2">
      <c r="A38" s="59" t="s">
        <v>8</v>
      </c>
      <c r="B38" s="60"/>
      <c r="C38" s="60"/>
      <c r="D38" s="61"/>
      <c r="E38" s="18">
        <f>'M5'!E39+'M6'!E37</f>
        <v>88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'M5'!E41+'M6'!E39</f>
        <v>2</v>
      </c>
    </row>
    <row r="41" spans="1:5" x14ac:dyDescent="0.2">
      <c r="A41" s="59" t="s">
        <v>11</v>
      </c>
      <c r="B41" s="60"/>
      <c r="C41" s="60"/>
      <c r="D41" s="61"/>
      <c r="E41" s="19" t="e">
        <f>AVERAGE(D7:D36)</f>
        <v>#DIV/0!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0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7" workbookViewId="0">
      <selection activeCell="D7" sqref="D7:D37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45839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45840</v>
      </c>
      <c r="D8" s="54"/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45841</v>
      </c>
      <c r="D9" s="54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45842</v>
      </c>
      <c r="D10" s="54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45843</v>
      </c>
      <c r="D11" s="54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45844</v>
      </c>
      <c r="D12" s="54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45845</v>
      </c>
      <c r="D13" s="54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45846</v>
      </c>
      <c r="D14" s="54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45847</v>
      </c>
      <c r="D15" s="54"/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45848</v>
      </c>
      <c r="D16" s="54"/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45849</v>
      </c>
      <c r="D17" s="54"/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45850</v>
      </c>
      <c r="D18" s="54"/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45851</v>
      </c>
      <c r="D19" s="54"/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45852</v>
      </c>
      <c r="D20" s="54"/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45853</v>
      </c>
      <c r="D21" s="54"/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45854</v>
      </c>
      <c r="D22" s="54"/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45855</v>
      </c>
      <c r="D23" s="54"/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45856</v>
      </c>
      <c r="D24" s="54"/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45857</v>
      </c>
      <c r="D25" s="54"/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45858</v>
      </c>
      <c r="D26" s="54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45859</v>
      </c>
      <c r="D27" s="54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45860</v>
      </c>
      <c r="D28" s="54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45861</v>
      </c>
      <c r="D29" s="54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45862</v>
      </c>
      <c r="D30" s="54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45863</v>
      </c>
      <c r="D31" s="54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45864</v>
      </c>
      <c r="D32" s="54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45865</v>
      </c>
      <c r="D33" s="54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45866</v>
      </c>
      <c r="D34" s="54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45867</v>
      </c>
      <c r="D35" s="54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45868</v>
      </c>
      <c r="D36" s="54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45869</v>
      </c>
      <c r="D37" s="54"/>
      <c r="E37" s="17" t="str">
        <f t="shared" si="1"/>
        <v>-</v>
      </c>
    </row>
    <row r="38" spans="1:5" x14ac:dyDescent="0.2">
      <c r="A38" s="59" t="s">
        <v>7</v>
      </c>
      <c r="B38" s="60"/>
      <c r="C38" s="60"/>
      <c r="D38" s="61"/>
      <c r="E38" s="18">
        <f>COUNT(D7:D37)</f>
        <v>0</v>
      </c>
    </row>
    <row r="39" spans="1:5" x14ac:dyDescent="0.2">
      <c r="A39" s="59" t="s">
        <v>8</v>
      </c>
      <c r="B39" s="60"/>
      <c r="C39" s="60"/>
      <c r="D39" s="61"/>
      <c r="E39" s="18">
        <f>'M6'!E38+'M7'!E38</f>
        <v>88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'M6'!E40+'M7'!E40</f>
        <v>2</v>
      </c>
    </row>
    <row r="42" spans="1:5" x14ac:dyDescent="0.2">
      <c r="A42" s="59" t="s">
        <v>11</v>
      </c>
      <c r="B42" s="60"/>
      <c r="C42" s="60"/>
      <c r="D42" s="61"/>
      <c r="E42" s="19" t="e">
        <f>AVERAGE(D7:D37)</f>
        <v>#DIV/0!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7" workbookViewId="0">
      <selection activeCell="D7" sqref="D7:D37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2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45870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45871</v>
      </c>
      <c r="D8" s="54"/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45872</v>
      </c>
      <c r="D9" s="54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45873</v>
      </c>
      <c r="D10" s="54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45874</v>
      </c>
      <c r="D11" s="54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45875</v>
      </c>
      <c r="D12" s="54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45876</v>
      </c>
      <c r="D13" s="54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45877</v>
      </c>
      <c r="D14" s="54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45878</v>
      </c>
      <c r="D15" s="54"/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45879</v>
      </c>
      <c r="D16" s="54"/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45880</v>
      </c>
      <c r="D17" s="54"/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45881</v>
      </c>
      <c r="D18" s="54"/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45882</v>
      </c>
      <c r="D19" s="54"/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45883</v>
      </c>
      <c r="D20" s="54"/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45884</v>
      </c>
      <c r="D21" s="54"/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45885</v>
      </c>
      <c r="D22" s="54"/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45886</v>
      </c>
      <c r="D23" s="54"/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45887</v>
      </c>
      <c r="D24" s="54"/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45888</v>
      </c>
      <c r="D25" s="54"/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45889</v>
      </c>
      <c r="D26" s="54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45890</v>
      </c>
      <c r="D27" s="54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45891</v>
      </c>
      <c r="D28" s="54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45892</v>
      </c>
      <c r="D29" s="54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45893</v>
      </c>
      <c r="D30" s="54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45894</v>
      </c>
      <c r="D31" s="54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45895</v>
      </c>
      <c r="D32" s="54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45896</v>
      </c>
      <c r="D33" s="54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45897</v>
      </c>
      <c r="D34" s="54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45898</v>
      </c>
      <c r="D35" s="54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45899</v>
      </c>
      <c r="D36" s="54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45900</v>
      </c>
      <c r="D37" s="54"/>
      <c r="E37" s="17" t="str">
        <f t="shared" si="1"/>
        <v>-</v>
      </c>
    </row>
    <row r="38" spans="1:5" x14ac:dyDescent="0.2">
      <c r="A38" s="59" t="s">
        <v>7</v>
      </c>
      <c r="B38" s="60"/>
      <c r="C38" s="60"/>
      <c r="D38" s="75"/>
      <c r="E38" s="18">
        <f>COUNT(D7:D37)</f>
        <v>0</v>
      </c>
    </row>
    <row r="39" spans="1:5" x14ac:dyDescent="0.2">
      <c r="A39" s="59" t="s">
        <v>8</v>
      </c>
      <c r="B39" s="60"/>
      <c r="C39" s="60"/>
      <c r="D39" s="61"/>
      <c r="E39" s="18">
        <f>'M7'!E39+'M8'!E38</f>
        <v>88</v>
      </c>
    </row>
    <row r="40" spans="1:5" x14ac:dyDescent="0.2">
      <c r="A40" s="59" t="s">
        <v>9</v>
      </c>
      <c r="B40" s="60"/>
      <c r="C40" s="60"/>
      <c r="D40" s="61"/>
      <c r="E40" s="18">
        <f>COUNT(E7:E37)</f>
        <v>0</v>
      </c>
    </row>
    <row r="41" spans="1:5" x14ac:dyDescent="0.2">
      <c r="A41" s="59" t="s">
        <v>10</v>
      </c>
      <c r="B41" s="60"/>
      <c r="C41" s="60"/>
      <c r="D41" s="61"/>
      <c r="E41" s="18">
        <f>'M7'!E41+'M8'!E40</f>
        <v>2</v>
      </c>
    </row>
    <row r="42" spans="1:5" x14ac:dyDescent="0.2">
      <c r="A42" s="59" t="s">
        <v>11</v>
      </c>
      <c r="B42" s="60"/>
      <c r="C42" s="60"/>
      <c r="D42" s="61"/>
      <c r="E42" s="19" t="e">
        <f>AVERAGE(D7:D37)</f>
        <v>#DIV/0!</v>
      </c>
    </row>
    <row r="43" spans="1:5" ht="13.5" thickBot="1" x14ac:dyDescent="0.25">
      <c r="A43" s="62" t="s">
        <v>12</v>
      </c>
      <c r="B43" s="63"/>
      <c r="C43" s="63"/>
      <c r="D43" s="64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C8" sqref="C8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65" t="s">
        <v>14</v>
      </c>
      <c r="B1" s="65"/>
      <c r="C1" s="65"/>
      <c r="D1" s="65"/>
      <c r="E1" s="65"/>
    </row>
    <row r="2" spans="1:5" ht="13.5" thickBot="1" x14ac:dyDescent="0.25">
      <c r="A2" s="67"/>
      <c r="B2" s="74"/>
      <c r="C2" s="74"/>
      <c r="D2" s="74"/>
      <c r="E2" s="74"/>
    </row>
    <row r="3" spans="1:5" ht="25.5" x14ac:dyDescent="0.2">
      <c r="A3" s="68" t="s">
        <v>0</v>
      </c>
      <c r="B3" s="68" t="s">
        <v>1</v>
      </c>
      <c r="C3" s="68" t="s">
        <v>2</v>
      </c>
      <c r="D3" s="39" t="s">
        <v>3</v>
      </c>
      <c r="E3" s="39" t="s">
        <v>4</v>
      </c>
    </row>
    <row r="4" spans="1:5" ht="25.5" x14ac:dyDescent="0.2">
      <c r="A4" s="69"/>
      <c r="B4" s="69"/>
      <c r="C4" s="69"/>
      <c r="D4" s="44" t="s">
        <v>17</v>
      </c>
      <c r="E4" s="1" t="s">
        <v>5</v>
      </c>
    </row>
    <row r="5" spans="1:5" ht="15" thickBot="1" x14ac:dyDescent="0.25">
      <c r="A5" s="70"/>
      <c r="B5" s="70"/>
      <c r="C5" s="70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45901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45902</v>
      </c>
      <c r="D8" s="54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45903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45904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45905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45906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45907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45908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45909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45910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45911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45912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45913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45914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45915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45916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45917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45918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45919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45920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45921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45922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45923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45924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45925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45926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45927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45928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45929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45930</v>
      </c>
      <c r="D36" s="54"/>
      <c r="E36" s="17" t="str">
        <f t="shared" si="0"/>
        <v>-</v>
      </c>
    </row>
    <row r="37" spans="1:5" x14ac:dyDescent="0.2">
      <c r="A37" s="59" t="s">
        <v>7</v>
      </c>
      <c r="B37" s="60"/>
      <c r="C37" s="60"/>
      <c r="D37" s="61"/>
      <c r="E37" s="18">
        <f>COUNT(D7:D36)</f>
        <v>0</v>
      </c>
    </row>
    <row r="38" spans="1:5" x14ac:dyDescent="0.2">
      <c r="A38" s="59" t="s">
        <v>8</v>
      </c>
      <c r="B38" s="60"/>
      <c r="C38" s="60"/>
      <c r="D38" s="61"/>
      <c r="E38" s="18">
        <f>'M8'!E39+'M9'!E37</f>
        <v>88</v>
      </c>
    </row>
    <row r="39" spans="1:5" x14ac:dyDescent="0.2">
      <c r="A39" s="59" t="s">
        <v>9</v>
      </c>
      <c r="B39" s="60"/>
      <c r="C39" s="60"/>
      <c r="D39" s="61"/>
      <c r="E39" s="18">
        <f>COUNT(E7:E36)</f>
        <v>0</v>
      </c>
    </row>
    <row r="40" spans="1:5" x14ac:dyDescent="0.2">
      <c r="A40" s="59" t="s">
        <v>10</v>
      </c>
      <c r="B40" s="60"/>
      <c r="C40" s="60"/>
      <c r="D40" s="61"/>
      <c r="E40" s="18">
        <f>'M8'!E41+'M9'!E39</f>
        <v>2</v>
      </c>
    </row>
    <row r="41" spans="1:5" x14ac:dyDescent="0.2">
      <c r="A41" s="59" t="s">
        <v>11</v>
      </c>
      <c r="B41" s="60"/>
      <c r="C41" s="60"/>
      <c r="D41" s="61"/>
      <c r="E41" s="19" t="e">
        <f>AVERAGE(D7:D36)</f>
        <v>#DIV/0!</v>
      </c>
    </row>
    <row r="42" spans="1:5" ht="13.5" thickBot="1" x14ac:dyDescent="0.25">
      <c r="A42" s="62" t="s">
        <v>12</v>
      </c>
      <c r="B42" s="63"/>
      <c r="C42" s="63"/>
      <c r="D42" s="64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2025-04-08T08:40:29Z</dcterms:modified>
</cp:coreProperties>
</file>